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обрание депутатов\23 СД 04.05.2022\на сайт\"/>
    </mc:Choice>
  </mc:AlternateContent>
  <xr:revisionPtr revIDLastSave="0" documentId="13_ncr:1_{248C9926-5E23-43F9-8272-F39F21A17D1A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Лист1!$A$2:$C$11</definedName>
    <definedName name="_xlnm.Print_Titles" localSheetId="0">Лист1!$4:$4</definedName>
    <definedName name="_xlnm.Print_Area" localSheetId="0">Лист1!$A$1:$D$48</definedName>
  </definedNames>
  <calcPr calcId="191029"/>
</workbook>
</file>

<file path=xl/calcChain.xml><?xml version="1.0" encoding="utf-8"?>
<calcChain xmlns="http://schemas.openxmlformats.org/spreadsheetml/2006/main">
  <c r="D43" i="1" l="1"/>
  <c r="D33" i="1"/>
  <c r="D21" i="1" l="1"/>
  <c r="D6" i="1"/>
  <c r="D38" i="1"/>
  <c r="D27" i="1"/>
  <c r="D13" i="1"/>
  <c r="D17" i="1"/>
  <c r="D47" i="1" l="1"/>
  <c r="D36" i="1"/>
  <c r="D25" i="1"/>
  <c r="D5" i="1" l="1"/>
</calcChain>
</file>

<file path=xl/sharedStrings.xml><?xml version="1.0" encoding="utf-8"?>
<sst xmlns="http://schemas.openxmlformats.org/spreadsheetml/2006/main" count="126" uniqueCount="65">
  <si>
    <t>Дополнительное образование детей</t>
  </si>
  <si>
    <t>Другие вопросы в области здравоохранения</t>
  </si>
  <si>
    <t>Другие вопросы в области национальной безопасности и правоохранительной деятельности</t>
  </si>
  <si>
    <t>14</t>
  </si>
  <si>
    <t>Средства массовой информации</t>
  </si>
  <si>
    <t>Периодическая печать и издательства</t>
  </si>
  <si>
    <t>Наименование</t>
  </si>
  <si>
    <t>раздел</t>
  </si>
  <si>
    <t>подраздел</t>
  </si>
  <si>
    <t>Всего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</si>
  <si>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</si>
  <si>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</si>
  <si>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</si>
  <si>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</si>
  <si>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</si>
  <si>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</si>
  <si>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</si>
  <si>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</si>
  <si>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</si>
  <si>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</si>
  <si>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04</t>
  </si>
  <si>
    <t>Охрана окружающей среды</t>
  </si>
  <si>
    <t>06</t>
  </si>
  <si>
    <t>09</t>
  </si>
  <si>
    <t>08</t>
  </si>
  <si>
    <t>10</t>
  </si>
  <si>
    <t>Социальная политика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</si>
  <si>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</si>
  <si>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</si>
  <si>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</si>
  <si>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</si>
  <si>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</si>
  <si>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</si>
  <si>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</si>
  <si>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</si>
  <si>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</si>
  <si>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</si>
  <si>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</si>
  <si>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</si>
  <si>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</si>
  <si>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</si>
  <si>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</si>
  <si>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Культура</t>
  </si>
  <si>
    <t>Социальное обслуживание населения</t>
  </si>
  <si>
    <t>Другие вопросы в области социальной политики</t>
  </si>
  <si>
    <t>12</t>
  </si>
  <si>
    <t>Другие вопросы в области национальной экономики</t>
  </si>
  <si>
    <t>Национальная экономика</t>
  </si>
  <si>
    <t>11</t>
  </si>
  <si>
    <t>13</t>
  </si>
  <si>
    <t>Органы юстиции</t>
  </si>
  <si>
    <t>Массовый спорт</t>
  </si>
  <si>
    <t>Другие вопросы в области культуры, кинематографии</t>
  </si>
  <si>
    <t>Здравоохранение</t>
  </si>
  <si>
    <t>Сельское хозяйство и рыболовство</t>
  </si>
  <si>
    <t>Другие вопросы в области физической культуры и спорта</t>
  </si>
  <si>
    <t>Дорожное хозяйство (дорожные фонды)</t>
  </si>
  <si>
    <t>Коммунальное хозяйство</t>
  </si>
  <si>
    <t>Культура, кинематография</t>
  </si>
  <si>
    <t>Спорт высших достижений</t>
  </si>
  <si>
    <t>Судебная система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</si>
  <si>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</si>
  <si>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Исполнение расходов бюджета Чебаркульского городского округа по разделам, подразделам классификации расходов  за  2021 год</t>
  </si>
  <si>
    <t>Исполнено за 2021 год</t>
  </si>
  <si>
    <t xml:space="preserve">Приложение 2
к решению Собрания депутатов
Чебаркульского городского округа
от"_04__"___мая___ 2022 г. № 317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</si>
</sst>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 Cyr"/>
      <charset val="204"/>
    </font>
    <font>
      <sz val="10"/>
      <name val="Arial"/>
      <family val="2"/>
      <charset val="204"/>
    </font>
    <font>
      <sz val="8"/>
      <name val="Arial Narrow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color indexed="8"/>
      <name val="Arial Narrow"/>
      <family val="2"/>
      <charset val="204"/>
    </font>
    <font>
      <i/>
      <sz val="10"/>
      <name val="Arial Cyr"/>
      <charset val="204"/>
    </font>
    <font>
      <b/>
      <sz val="10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i/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8"/>
      <name val="Arial Narrow"/>
      <family val="2"/>
      <charset val="204"/>
    </font>
    <font>
      <b/>
      <sz val="8"/>
      <color indexed="8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6" fillId="0" borderId="0" xfId="0" applyFont="1"/>
    <xf numFmtId="0" fontId="0" fillId="2" borderId="0" xfId="0" applyFill="1"/>
    <xf numFmtId="0" fontId="3" fillId="2" borderId="0" xfId="0" applyFont="1" applyFill="1"/>
    <xf numFmtId="4" fontId="9" fillId="3" borderId="1" xfId="0" applyNumberFormat="1" applyFont="1" applyFill="1" applyBorder="1"/>
    <xf numFmtId="49" fontId="2" fillId="3" borderId="1" xfId="0" applyNumberFormat="1" applyFont="1" applyFill="1" applyBorder="1"/>
    <xf numFmtId="0" fontId="5" fillId="3" borderId="1" xfId="0" applyFont="1" applyFill="1" applyBorder="1" applyAlignment="1">
      <alignment wrapText="1"/>
    </xf>
    <xf numFmtId="0" fontId="11" fillId="0" borderId="0" xfId="0" applyFont="1"/>
    <xf numFmtId="0" fontId="11" fillId="3" borderId="0" xfId="0" applyFont="1" applyFill="1" applyAlignment="1">
      <alignment horizontal="right"/>
    </xf>
    <xf numFmtId="0" fontId="11" fillId="3" borderId="0" xfId="0" applyFont="1" applyFill="1"/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textRotation="90" readingOrder="2"/>
    </xf>
    <xf numFmtId="49" fontId="7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/>
    <xf numFmtId="49" fontId="2" fillId="3" borderId="1" xfId="0" applyNumberFormat="1" applyFont="1" applyFill="1" applyBorder="1" applyAlignment="1">
      <alignment horizontal="left" vertical="center" wrapText="1"/>
    </xf>
    <xf numFmtId="49" fontId="13" fillId="3" borderId="1" xfId="0" applyNumberFormat="1" applyFont="1" applyFill="1" applyBorder="1"/>
    <xf numFmtId="49" fontId="13" fillId="3" borderId="1" xfId="1" applyNumberFormat="1" applyFont="1" applyFill="1" applyBorder="1" applyAlignment="1">
      <alignment horizontal="left" vertical="center" wrapText="1"/>
    </xf>
    <xf numFmtId="0" fontId="14" fillId="3" borderId="1" xfId="0" applyFont="1" applyFill="1" applyBorder="1"/>
    <xf numFmtId="0" fontId="13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4" fontId="10" fillId="3" borderId="1" xfId="0" applyNumberFormat="1" applyFont="1" applyFill="1" applyBorder="1"/>
    <xf numFmtId="4" fontId="8" fillId="3" borderId="1" xfId="0" applyNumberFormat="1" applyFont="1" applyFill="1" applyBorder="1"/>
    <xf numFmtId="4" fontId="11" fillId="0" borderId="3" xfId="0" applyNumberFormat="1" applyFont="1" applyBorder="1" applyAlignment="1" applyProtection="1">
      <alignment horizontal="right" vertical="center" wrapText="1"/>
    </xf>
    <xf numFmtId="4" fontId="11" fillId="0" borderId="1" xfId="0" applyNumberFormat="1" applyFont="1" applyBorder="1" applyAlignment="1" applyProtection="1">
      <alignment horizontal="right" vertical="center" wrapText="1"/>
    </xf>
    <xf numFmtId="0" fontId="11" fillId="0" borderId="2" xfId="0" applyFont="1" applyBorder="1" applyAlignment="1">
      <alignment horizontal="right"/>
    </xf>
    <xf numFmtId="0" fontId="11" fillId="0" borderId="0" xfId="0" applyFont="1" applyAlignment="1">
      <alignment horizontal="right" wrapText="1"/>
    </xf>
    <xf numFmtId="0" fontId="7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0</xdr:col>
      <xdr:colOff>190500</xdr:colOff>
      <xdr:row>30</xdr:row>
      <xdr:rowOff>30099</xdr:rowOff>
    </xdr:to>
    <xdr:pic>
      <xdr:nvPicPr>
        <xdr:cNvPr id="1097" name="Picture 1" hidden="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25792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190500</xdr:colOff>
      <xdr:row>30</xdr:row>
      <xdr:rowOff>30099</xdr:rowOff>
    </xdr:to>
    <xdr:pic>
      <xdr:nvPicPr>
        <xdr:cNvPr id="1098" name="Picture 2" hidden="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25792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190500</xdr:colOff>
      <xdr:row>28</xdr:row>
      <xdr:rowOff>33147</xdr:rowOff>
    </xdr:to>
    <xdr:pic>
      <xdr:nvPicPr>
        <xdr:cNvPr id="4" name="Picture 1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88276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190500</xdr:colOff>
      <xdr:row>28</xdr:row>
      <xdr:rowOff>33147</xdr:rowOff>
    </xdr:to>
    <xdr:pic>
      <xdr:nvPicPr>
        <xdr:cNvPr id="5" name="Picture 2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88276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8"/>
  <sheetViews>
    <sheetView tabSelected="1" view="pageBreakPreview" zoomScaleNormal="100" zoomScaleSheetLayoutView="100" workbookViewId="0">
      <selection sqref="A1:D1"/>
    </sheetView>
  </sheetViews>
  <sheetFormatPr defaultRowHeight="12.75" x14ac:dyDescent="0.2"/>
  <cols>
    <col min="1" max="1" width="69" style="7" customWidth="1"/>
    <col min="2" max="2" width="5.85546875" style="7" customWidth="1"/>
    <col min="3" max="3" width="6.28515625" style="7" customWidth="1"/>
    <col min="4" max="4" width="18.28515625" style="9" customWidth="1"/>
  </cols>
  <sheetData>
    <row r="1" spans="1:4" ht="70.5" customHeight="1" x14ac:dyDescent="0.2">
      <c r="A1" s="26" t="s">
        <v>64</v>
      </c>
      <c r="B1" s="26"/>
      <c r="C1" s="26"/>
      <c r="D1" s="26"/>
    </row>
    <row r="2" spans="1:4" ht="24.75" customHeight="1" x14ac:dyDescent="0.2">
      <c r="A2" s="27" t="s">
        <v>62</v>
      </c>
      <c r="B2" s="27"/>
      <c r="C2" s="27"/>
      <c r="D2" s="27"/>
    </row>
    <row r="3" spans="1:4" ht="15" customHeight="1" x14ac:dyDescent="0.2">
      <c r="A3" s="25" t="s">
        <v>61</v>
      </c>
      <c r="B3" s="25"/>
      <c r="C3" s="25"/>
      <c r="D3" s="8"/>
    </row>
    <row r="4" spans="1:4" ht="57.75" customHeight="1" x14ac:dyDescent="0.2">
      <c r="A4" s="10" t="s">
        <v>6</v>
      </c>
      <c r="B4" s="11" t="s">
        <v>7</v>
      </c>
      <c r="C4" s="11" t="s">
        <v>8</v>
      </c>
      <c r="D4" s="12" t="s">
        <v>63</v>
      </c>
    </row>
    <row r="5" spans="1:4" s="1" customFormat="1" x14ac:dyDescent="0.2">
      <c r="A5" s="13" t="s">
        <v>9</v>
      </c>
      <c r="B5" s="13"/>
      <c r="C5" s="13"/>
      <c r="D5" s="4">
        <f>D6+D13+D17+D25+D21+D36+D47+D27+D33+D38+D43</f>
        <v>1300787620.22</v>
      </c>
    </row>
    <row r="6" spans="1:4" s="3" customFormat="1" ht="13.5" x14ac:dyDescent="0.25">
      <c r="A6" s="15" t="s">
        <v>10</v>
      </c>
      <c r="B6" s="15" t="s">
        <v>11</v>
      </c>
      <c r="C6" s="15"/>
      <c r="D6" s="21">
        <f>SUM(D7:D12)</f>
        <v>85916000.609999999</v>
      </c>
    </row>
    <row r="7" spans="1:4" s="2" customFormat="1" ht="14.25" customHeight="1" x14ac:dyDescent="0.25">
      <c r="A7" s="6" t="s">
        <v>16</v>
      </c>
      <c r="B7" s="5" t="s">
        <v>11</v>
      </c>
      <c r="C7" s="5" t="s">
        <v>19</v>
      </c>
      <c r="D7" s="22">
        <v>1800594.84</v>
      </c>
    </row>
    <row r="8" spans="1:4" s="2" customFormat="1" ht="25.5" customHeight="1" x14ac:dyDescent="0.25">
      <c r="A8" s="6" t="s">
        <v>12</v>
      </c>
      <c r="B8" s="5" t="s">
        <v>11</v>
      </c>
      <c r="C8" s="5" t="s">
        <v>18</v>
      </c>
      <c r="D8" s="22">
        <v>6379083.6600000001</v>
      </c>
    </row>
    <row r="9" spans="1:4" s="2" customFormat="1" ht="25.5" x14ac:dyDescent="0.25">
      <c r="A9" s="6" t="s">
        <v>17</v>
      </c>
      <c r="B9" s="5" t="s">
        <v>11</v>
      </c>
      <c r="C9" s="5" t="s">
        <v>20</v>
      </c>
      <c r="D9" s="22">
        <v>37529546.090000004</v>
      </c>
    </row>
    <row r="10" spans="1:4" s="2" customFormat="1" ht="13.5" x14ac:dyDescent="0.25">
      <c r="A10" s="6" t="s">
        <v>60</v>
      </c>
      <c r="B10" s="5" t="s">
        <v>11</v>
      </c>
      <c r="C10" s="5" t="s">
        <v>31</v>
      </c>
      <c r="D10" s="22">
        <v>3899.93</v>
      </c>
    </row>
    <row r="11" spans="1:4" s="2" customFormat="1" ht="25.5" x14ac:dyDescent="0.25">
      <c r="A11" s="6" t="s">
        <v>29</v>
      </c>
      <c r="B11" s="5" t="s">
        <v>11</v>
      </c>
      <c r="C11" s="5" t="s">
        <v>22</v>
      </c>
      <c r="D11" s="22">
        <v>14790504.51</v>
      </c>
    </row>
    <row r="12" spans="1:4" s="2" customFormat="1" ht="16.5" customHeight="1" x14ac:dyDescent="0.25">
      <c r="A12" s="6" t="s">
        <v>13</v>
      </c>
      <c r="B12" s="5" t="s">
        <v>11</v>
      </c>
      <c r="C12" s="5" t="s">
        <v>49</v>
      </c>
      <c r="D12" s="22">
        <v>25412371.579999998</v>
      </c>
    </row>
    <row r="13" spans="1:4" s="3" customFormat="1" ht="17.25" customHeight="1" x14ac:dyDescent="0.25">
      <c r="A13" s="16" t="s">
        <v>27</v>
      </c>
      <c r="B13" s="15" t="s">
        <v>18</v>
      </c>
      <c r="C13" s="15"/>
      <c r="D13" s="21">
        <f>D14+D16+D15</f>
        <v>11477995.710000001</v>
      </c>
    </row>
    <row r="14" spans="1:4" s="2" customFormat="1" ht="12" customHeight="1" x14ac:dyDescent="0.25">
      <c r="A14" s="6" t="s">
        <v>50</v>
      </c>
      <c r="B14" s="5" t="s">
        <v>18</v>
      </c>
      <c r="C14" s="5" t="s">
        <v>20</v>
      </c>
      <c r="D14" s="23">
        <v>2176975.65</v>
      </c>
    </row>
    <row r="15" spans="1:4" s="2" customFormat="1" ht="25.5" x14ac:dyDescent="0.25">
      <c r="A15" s="6" t="s">
        <v>28</v>
      </c>
      <c r="B15" s="5" t="s">
        <v>18</v>
      </c>
      <c r="C15" s="5" t="s">
        <v>23</v>
      </c>
      <c r="D15" s="23">
        <v>8898667.0600000005</v>
      </c>
    </row>
    <row r="16" spans="1:4" s="2" customFormat="1" ht="15.75" customHeight="1" x14ac:dyDescent="0.25">
      <c r="A16" s="6" t="s">
        <v>2</v>
      </c>
      <c r="B16" s="5" t="s">
        <v>18</v>
      </c>
      <c r="C16" s="5" t="s">
        <v>3</v>
      </c>
      <c r="D16" s="23">
        <v>402353</v>
      </c>
    </row>
    <row r="17" spans="1:4" s="3" customFormat="1" ht="13.5" x14ac:dyDescent="0.25">
      <c r="A17" s="17" t="s">
        <v>47</v>
      </c>
      <c r="B17" s="15" t="s">
        <v>20</v>
      </c>
      <c r="C17" s="15"/>
      <c r="D17" s="21">
        <f>D18+D19+D20</f>
        <v>45228483.82</v>
      </c>
    </row>
    <row r="18" spans="1:4" s="2" customFormat="1" ht="13.5" x14ac:dyDescent="0.25">
      <c r="A18" s="6" t="s">
        <v>54</v>
      </c>
      <c r="B18" s="5" t="s">
        <v>20</v>
      </c>
      <c r="C18" s="5" t="s">
        <v>31</v>
      </c>
      <c r="D18" s="23">
        <v>1377200</v>
      </c>
    </row>
    <row r="19" spans="1:4" s="2" customFormat="1" ht="15.75" customHeight="1" x14ac:dyDescent="0.25">
      <c r="A19" s="6" t="s">
        <v>56</v>
      </c>
      <c r="B19" s="5" t="s">
        <v>20</v>
      </c>
      <c r="C19" s="5" t="s">
        <v>23</v>
      </c>
      <c r="D19" s="23">
        <v>43769383.82</v>
      </c>
    </row>
    <row r="20" spans="1:4" s="3" customFormat="1" ht="13.5" x14ac:dyDescent="0.25">
      <c r="A20" s="6" t="s">
        <v>46</v>
      </c>
      <c r="B20" s="5" t="s">
        <v>20</v>
      </c>
      <c r="C20" s="5" t="s">
        <v>45</v>
      </c>
      <c r="D20" s="23">
        <v>81900</v>
      </c>
    </row>
    <row r="21" spans="1:4" s="3" customFormat="1" ht="14.25" customHeight="1" x14ac:dyDescent="0.25">
      <c r="A21" s="15" t="s">
        <v>30</v>
      </c>
      <c r="B21" s="15" t="s">
        <v>31</v>
      </c>
      <c r="C21" s="15"/>
      <c r="D21" s="21">
        <f>SUM(D22:D24)</f>
        <v>93892136.99000001</v>
      </c>
    </row>
    <row r="22" spans="1:4" s="2" customFormat="1" ht="13.5" x14ac:dyDescent="0.25">
      <c r="A22" s="6" t="s">
        <v>57</v>
      </c>
      <c r="B22" s="5" t="s">
        <v>31</v>
      </c>
      <c r="C22" s="5" t="s">
        <v>19</v>
      </c>
      <c r="D22" s="23">
        <v>29679413.190000001</v>
      </c>
    </row>
    <row r="23" spans="1:4" s="2" customFormat="1" ht="13.5" x14ac:dyDescent="0.25">
      <c r="A23" s="6" t="s">
        <v>32</v>
      </c>
      <c r="B23" s="5" t="s">
        <v>31</v>
      </c>
      <c r="C23" s="5" t="s">
        <v>18</v>
      </c>
      <c r="D23" s="23">
        <v>46232320.090000004</v>
      </c>
    </row>
    <row r="24" spans="1:4" s="2" customFormat="1" ht="13.5" x14ac:dyDescent="0.25">
      <c r="A24" s="6" t="s">
        <v>33</v>
      </c>
      <c r="B24" s="5" t="s">
        <v>31</v>
      </c>
      <c r="C24" s="5" t="s">
        <v>31</v>
      </c>
      <c r="D24" s="23">
        <v>17980403.710000001</v>
      </c>
    </row>
    <row r="25" spans="1:4" s="3" customFormat="1" ht="13.5" x14ac:dyDescent="0.25">
      <c r="A25" s="15" t="s">
        <v>21</v>
      </c>
      <c r="B25" s="15" t="s">
        <v>22</v>
      </c>
      <c r="C25" s="15"/>
      <c r="D25" s="21">
        <f t="shared" ref="D25" si="0">D26</f>
        <v>805000</v>
      </c>
    </row>
    <row r="26" spans="1:4" s="2" customFormat="1" ht="13.5" x14ac:dyDescent="0.25">
      <c r="A26" s="14" t="s">
        <v>34</v>
      </c>
      <c r="B26" s="5" t="s">
        <v>22</v>
      </c>
      <c r="C26" s="5" t="s">
        <v>31</v>
      </c>
      <c r="D26" s="23">
        <v>805000</v>
      </c>
    </row>
    <row r="27" spans="1:4" s="3" customFormat="1" ht="15" customHeight="1" x14ac:dyDescent="0.25">
      <c r="A27" s="16" t="s">
        <v>35</v>
      </c>
      <c r="B27" s="15" t="s">
        <v>36</v>
      </c>
      <c r="C27" s="15"/>
      <c r="D27" s="21">
        <f>D28+D29+D30+D31+D32</f>
        <v>681006359.01999998</v>
      </c>
    </row>
    <row r="28" spans="1:4" s="2" customFormat="1" ht="15" customHeight="1" x14ac:dyDescent="0.25">
      <c r="A28" s="6" t="s">
        <v>37</v>
      </c>
      <c r="B28" s="5" t="s">
        <v>36</v>
      </c>
      <c r="C28" s="5" t="s">
        <v>11</v>
      </c>
      <c r="D28" s="23">
        <v>264097392.28999999</v>
      </c>
    </row>
    <row r="29" spans="1:4" s="2" customFormat="1" ht="16.5" customHeight="1" x14ac:dyDescent="0.25">
      <c r="A29" s="6" t="s">
        <v>38</v>
      </c>
      <c r="B29" s="5" t="s">
        <v>36</v>
      </c>
      <c r="C29" s="5" t="s">
        <v>19</v>
      </c>
      <c r="D29" s="23">
        <v>313914291.81999999</v>
      </c>
    </row>
    <row r="30" spans="1:4" s="2" customFormat="1" ht="14.25" customHeight="1" x14ac:dyDescent="0.25">
      <c r="A30" s="6" t="s">
        <v>0</v>
      </c>
      <c r="B30" s="5" t="s">
        <v>36</v>
      </c>
      <c r="C30" s="5" t="s">
        <v>18</v>
      </c>
      <c r="D30" s="23">
        <v>63039839</v>
      </c>
    </row>
    <row r="31" spans="1:4" s="2" customFormat="1" ht="15" customHeight="1" x14ac:dyDescent="0.25">
      <c r="A31" s="6" t="s">
        <v>39</v>
      </c>
      <c r="B31" s="5" t="s">
        <v>36</v>
      </c>
      <c r="C31" s="5" t="s">
        <v>36</v>
      </c>
      <c r="D31" s="23">
        <v>14474484</v>
      </c>
    </row>
    <row r="32" spans="1:4" s="3" customFormat="1" ht="13.5" x14ac:dyDescent="0.25">
      <c r="A32" s="6" t="s">
        <v>40</v>
      </c>
      <c r="B32" s="5" t="s">
        <v>36</v>
      </c>
      <c r="C32" s="5" t="s">
        <v>23</v>
      </c>
      <c r="D32" s="23">
        <v>25480351.91</v>
      </c>
    </row>
    <row r="33" spans="1:4" s="3" customFormat="1" ht="16.5" customHeight="1" x14ac:dyDescent="0.25">
      <c r="A33" s="20" t="s">
        <v>58</v>
      </c>
      <c r="B33" s="15" t="s">
        <v>24</v>
      </c>
      <c r="C33" s="15"/>
      <c r="D33" s="21">
        <f>D34+D35</f>
        <v>36788903.93</v>
      </c>
    </row>
    <row r="34" spans="1:4" s="2" customFormat="1" ht="13.5" x14ac:dyDescent="0.25">
      <c r="A34" s="6" t="s">
        <v>42</v>
      </c>
      <c r="B34" s="5" t="s">
        <v>24</v>
      </c>
      <c r="C34" s="5" t="s">
        <v>11</v>
      </c>
      <c r="D34" s="23">
        <v>32580770.93</v>
      </c>
    </row>
    <row r="35" spans="1:4" s="2" customFormat="1" ht="12" customHeight="1" x14ac:dyDescent="0.25">
      <c r="A35" s="6" t="s">
        <v>52</v>
      </c>
      <c r="B35" s="5" t="s">
        <v>24</v>
      </c>
      <c r="C35" s="5" t="s">
        <v>20</v>
      </c>
      <c r="D35" s="23">
        <v>4208133</v>
      </c>
    </row>
    <row r="36" spans="1:4" s="3" customFormat="1" ht="15.75" customHeight="1" x14ac:dyDescent="0.25">
      <c r="A36" s="18" t="s">
        <v>53</v>
      </c>
      <c r="B36" s="15" t="s">
        <v>23</v>
      </c>
      <c r="C36" s="15"/>
      <c r="D36" s="21">
        <f t="shared" ref="D36" si="1">D37</f>
        <v>100000</v>
      </c>
    </row>
    <row r="37" spans="1:4" s="2" customFormat="1" ht="14.25" customHeight="1" x14ac:dyDescent="0.25">
      <c r="A37" s="6" t="s">
        <v>1</v>
      </c>
      <c r="B37" s="5" t="s">
        <v>23</v>
      </c>
      <c r="C37" s="5" t="s">
        <v>23</v>
      </c>
      <c r="D37" s="24">
        <v>100000</v>
      </c>
    </row>
    <row r="38" spans="1:4" s="3" customFormat="1" ht="13.5" x14ac:dyDescent="0.25">
      <c r="A38" s="15" t="s">
        <v>26</v>
      </c>
      <c r="B38" s="15" t="s">
        <v>25</v>
      </c>
      <c r="C38" s="15"/>
      <c r="D38" s="21">
        <f>D39+D40+D41+D42</f>
        <v>281268340.38</v>
      </c>
    </row>
    <row r="39" spans="1:4" s="2" customFormat="1" ht="13.5" x14ac:dyDescent="0.25">
      <c r="A39" s="6" t="s">
        <v>43</v>
      </c>
      <c r="B39" s="5" t="s">
        <v>25</v>
      </c>
      <c r="C39" s="5" t="s">
        <v>19</v>
      </c>
      <c r="D39" s="23">
        <v>16706639</v>
      </c>
    </row>
    <row r="40" spans="1:4" s="2" customFormat="1" ht="13.5" x14ac:dyDescent="0.25">
      <c r="A40" s="6" t="s">
        <v>15</v>
      </c>
      <c r="B40" s="5" t="s">
        <v>25</v>
      </c>
      <c r="C40" s="5" t="s">
        <v>18</v>
      </c>
      <c r="D40" s="23">
        <v>163438023.05000001</v>
      </c>
    </row>
    <row r="41" spans="1:4" s="2" customFormat="1" ht="15" customHeight="1" x14ac:dyDescent="0.25">
      <c r="A41" s="6" t="s">
        <v>41</v>
      </c>
      <c r="B41" s="5" t="s">
        <v>25</v>
      </c>
      <c r="C41" s="5" t="s">
        <v>20</v>
      </c>
      <c r="D41" s="23">
        <v>76618777.810000002</v>
      </c>
    </row>
    <row r="42" spans="1:4" s="2" customFormat="1" ht="13.5" x14ac:dyDescent="0.25">
      <c r="A42" s="6" t="s">
        <v>44</v>
      </c>
      <c r="B42" s="5" t="s">
        <v>25</v>
      </c>
      <c r="C42" s="5" t="s">
        <v>22</v>
      </c>
      <c r="D42" s="23">
        <v>24504900.52</v>
      </c>
    </row>
    <row r="43" spans="1:4" s="3" customFormat="1" ht="15" customHeight="1" x14ac:dyDescent="0.25">
      <c r="A43" s="16" t="s">
        <v>14</v>
      </c>
      <c r="B43" s="15" t="s">
        <v>48</v>
      </c>
      <c r="C43" s="15"/>
      <c r="D43" s="21">
        <f>D44+D45+D46</f>
        <v>64104399.760000005</v>
      </c>
    </row>
    <row r="44" spans="1:4" s="2" customFormat="1" ht="15" customHeight="1" x14ac:dyDescent="0.25">
      <c r="A44" s="6" t="s">
        <v>51</v>
      </c>
      <c r="B44" s="5" t="s">
        <v>48</v>
      </c>
      <c r="C44" s="5" t="s">
        <v>19</v>
      </c>
      <c r="D44" s="23">
        <v>57815097.200000003</v>
      </c>
    </row>
    <row r="45" spans="1:4" s="3" customFormat="1" ht="15.75" customHeight="1" x14ac:dyDescent="0.25">
      <c r="A45" s="6" t="s">
        <v>59</v>
      </c>
      <c r="B45" s="5" t="s">
        <v>48</v>
      </c>
      <c r="C45" s="5" t="s">
        <v>18</v>
      </c>
      <c r="D45" s="23">
        <v>434100</v>
      </c>
    </row>
    <row r="46" spans="1:4" s="3" customFormat="1" ht="15.75" customHeight="1" x14ac:dyDescent="0.25">
      <c r="A46" s="6" t="s">
        <v>55</v>
      </c>
      <c r="B46" s="5" t="s">
        <v>48</v>
      </c>
      <c r="C46" s="5" t="s">
        <v>31</v>
      </c>
      <c r="D46" s="23">
        <v>5855202.5599999996</v>
      </c>
    </row>
    <row r="47" spans="1:4" s="3" customFormat="1" ht="13.5" x14ac:dyDescent="0.25">
      <c r="A47" s="19" t="s">
        <v>4</v>
      </c>
      <c r="B47" s="15" t="s">
        <v>45</v>
      </c>
      <c r="C47" s="15"/>
      <c r="D47" s="21">
        <f t="shared" ref="D47" si="2">D48</f>
        <v>200000</v>
      </c>
    </row>
    <row r="48" spans="1:4" s="2" customFormat="1" ht="13.5" x14ac:dyDescent="0.25">
      <c r="A48" s="6" t="s">
        <v>5</v>
      </c>
      <c r="B48" s="5" t="s">
        <v>45</v>
      </c>
      <c r="C48" s="5" t="s">
        <v>19</v>
      </c>
      <c r="D48" s="24">
        <v>200000</v>
      </c>
    </row>
  </sheetData>
  <mergeCells count="3">
    <mergeCell ref="A3:C3"/>
    <mergeCell ref="A1:D1"/>
    <mergeCell ref="A2:D2"/>
  </mergeCells>
  <phoneticPr fontId="4" type="noConversion"/>
  <pageMargins left="0.78740157480314965" right="0.39370078740157483" top="0.39370078740157483" bottom="0.19685039370078741" header="0.19685039370078741" footer="0.19685039370078741"/>
  <pageSetup paperSize="9" scale="90" fitToHeight="14" orientation="portrait" r:id="rId1"/>
  <headerFooter alignWithMargins="0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feu-bud</dc:creator>
  <cp:lastModifiedBy>Якупова Н.Б.</cp:lastModifiedBy>
  <cp:lastPrinted>2021-12-30T05:56:20Z</cp:lastPrinted>
  <dcterms:created xsi:type="dcterms:W3CDTF">2008-10-16T09:22:50Z</dcterms:created>
  <dcterms:modified xsi:type="dcterms:W3CDTF">2022-05-05T11:47:06Z</dcterms:modified>
</cp:coreProperties>
</file>